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0" yWindow="-135" windowWidth="15540" windowHeight="12915" firstSheet="1" activeTab="1"/>
  </bookViews>
  <sheets>
    <sheet name="SS 14" sheetId="6" state="hidden" r:id="rId1"/>
    <sheet name="CIVIL PRICE SCHEDULE" sheetId="8" r:id="rId2"/>
  </sheets>
  <definedNames>
    <definedName name="Chemical_Substation">#REF!</definedName>
    <definedName name="_xlnm.Print_Area" localSheetId="1">'CIVIL PRICE SCHEDULE'!$A$1:$G$49</definedName>
    <definedName name="_xlnm.Print_Titles" localSheetId="1">'CIVIL PRICE SCHEDULE'!$1:$2</definedName>
  </definedNames>
  <calcPr calcId="125725"/>
</workbook>
</file>

<file path=xl/calcChain.xml><?xml version="1.0" encoding="utf-8"?>
<calcChain xmlns="http://schemas.openxmlformats.org/spreadsheetml/2006/main">
  <c r="E6" i="6"/>
  <c r="F6" l="1"/>
  <c r="F8" s="1"/>
  <c r="F10" s="1"/>
  <c r="H6"/>
  <c r="H8" s="1"/>
  <c r="H10" s="1"/>
  <c r="F11" l="1"/>
  <c r="F12" l="1"/>
  <c r="F13" s="1"/>
</calcChain>
</file>

<file path=xl/sharedStrings.xml><?xml version="1.0" encoding="utf-8"?>
<sst xmlns="http://schemas.openxmlformats.org/spreadsheetml/2006/main" count="103" uniqueCount="75">
  <si>
    <t>SL.NO.</t>
  </si>
  <si>
    <t>DESCRIPTION</t>
  </si>
  <si>
    <t>UNIT</t>
  </si>
  <si>
    <t>QTY</t>
  </si>
  <si>
    <t>SUPPLY</t>
  </si>
  <si>
    <t>E.T &amp; C</t>
  </si>
  <si>
    <t>Set</t>
  </si>
  <si>
    <t>Unit Rate
(Ex- Works in Rs.)</t>
  </si>
  <si>
    <t>Total Cost
(Ex- Works in Rs.)</t>
  </si>
  <si>
    <t>NOTE:
Supply wherever specified installation, testing as specified and commissioning of the following conforming to the specifications and drawings. All materials and workmanship shall conform to latest Standards and statutory requirement.</t>
  </si>
  <si>
    <t>GRAND TOTAL (EX-WORKS)</t>
  </si>
  <si>
    <t>SUB TOTAL</t>
  </si>
  <si>
    <t>SECTION-1</t>
  </si>
  <si>
    <t>1.1.1</t>
  </si>
  <si>
    <t>CONTINGENCY @ 5%</t>
  </si>
  <si>
    <t>TOTAL</t>
  </si>
  <si>
    <t>GRAND TOTAL</t>
  </si>
  <si>
    <r>
      <t xml:space="preserve">Supply, Installation, Testing, Commissioning of 11kV, </t>
    </r>
    <r>
      <rPr>
        <b/>
        <sz val="12"/>
        <color rgb="FF000000"/>
        <rFont val="Arial Narrow"/>
        <family val="2"/>
      </rPr>
      <t>Ring Main Units (RMU)</t>
    </r>
    <r>
      <rPr>
        <sz val="12"/>
        <color rgb="FF000000"/>
        <rFont val="Arial Narrow"/>
        <family val="2"/>
      </rPr>
      <t>, CModule, 630A, 25kA for 3 sec, manually operated, outdoor, Non drawout type, SF6 gas insulated type, completely sealed system with a single IP-67 class stainless steel tank containing all live parts,Breaker, Disconnector, Earth switch, Surge arrestor etc., The panel shall be provided with suitable sized power pack with batteries for control supply and I/O box. The panel Board shall be fabricated out of 3mm thick CRCA sheet steel of totally enclosed IP-55 rating or above class. The panel shall have front access with anti-theft hinge arrangement &amp; mimic diagram. The bus bar shall be of Aluminium TP 630A capacity and RMU, capable of being exposed to rain, dust,  High relative humidity &amp; ambient air pollution and vermin proof, powder coated painting 80 to 100 microns with RAL-7032 shade and ensuring no arc product or foreign body can travel from or to cable and bus bar compartment or any live part. Providing effective insulation between phases &amp; phase to earth, even if bridged by vermin or any other conducting body,with all protective relays including necessary control wiring using suitable size FRLS PVC insulated copper wires etc,. complete in all respects and as per latest IS/IEC 62271-200. The above RMU shall have cable entry from bottom and comprising of following switchgears and accessories.</t>
    </r>
  </si>
  <si>
    <t xml:space="preserve">i)1 Set of Load Break switch as per  technical specification, data sheet complete in all respects. </t>
  </si>
  <si>
    <t>REMARKS</t>
  </si>
  <si>
    <t>GRAND TOTAL IN WORDS</t>
  </si>
  <si>
    <t xml:space="preserve">UNIT RATE </t>
  </si>
  <si>
    <t>AMOUNT</t>
  </si>
  <si>
    <t xml:space="preserve">Dismantling of existing structures like culverts, bridges, retaining walls and other structure comprising of masonry, cement concrete, wood work, steel work, including T&amp;P and scaffolding wherever necessary, sorting the dismantled material, disposal of unserviceable material and stacking the serviceable material with all lifts complete as per specifications. Dismantling RCC M20 &amp; M25 by manual means </t>
  </si>
  <si>
    <t>Cum</t>
  </si>
  <si>
    <t>Dismantling of existing structures like culverts, bridges, retaining walls and other structure comprising of masonry, cement concrete, wood work, steel work, including T&amp;P and scaffolding wherever necessary, sorting the dismantled material, disposal of unserviceable material and stacking the serviceable material with all lifts complete as per specifications. Dismantling brickwork in MUSS control room</t>
  </si>
  <si>
    <t>Providing and constructing granite / trap / basalt rubble stone masonry in foundation with cement mortar 1:6 (uncoursed), bond stones at two m. apart in each course including cost of materials, labour, curing complete as per specifications.</t>
  </si>
  <si>
    <t>Providing and laying in position plain cement concrete of mix 1:4:8 with OPC cement @180kgs, with  40mm and down size graded granite metal coarse aggregates @ 0.85cum and fine aggregates @ 0.57cum machine mixed, machine mixed, concrete laid in layers not exceeding 15cms. thick, well compacted, in foundation, including cost of all materials, labour, HOM of machinery, curing complete as per specifications.</t>
  </si>
  <si>
    <t>cum</t>
  </si>
  <si>
    <t>Providing and laying in position reinforced cement concrete of design mix M25 with OPC cement @ 340kgs, with 20mm and down size graded granite metal coarse aggregates @ 0.70cum and fine aggregates @ 0.47cum, with super plasticizers @ 3 liters confirming to IS 9103-1999 reafirmed-2008 at machine mixed, concrete laid in layers not exceeding 15cms thick, vibrated for all works in foundation for footings, pedestals, retaining walls, return walls, walls (any thickness) including attached pilasters, columns pillars, posts, struts, buttresses, bed blocks, anchor blocks &amp; plinths etc., including cost of all materials, labour, HOM of machinery, curing, complete as per specifications.</t>
  </si>
  <si>
    <t>Providing and removing centering, shuttering, strutting, propping etc., and removal of form work for foundations, footings, bases of columns for mass concrete including cost of all materials, labour complete as per specifications.</t>
  </si>
  <si>
    <t>Sqm</t>
  </si>
  <si>
    <t>Providing and Constructing burnt brick masonry with approved quality of modular bricks of standard size of class designation 5.0 Newton per sqmm (table moulded) with cement mortar 1:6 for basement and superstructure including cost of materials, labour charges, scaffolding, curing complete as per specification.</t>
  </si>
  <si>
    <t>Earth work excavation for foundation of structures as per drawing and technical specification, including setting out, construction of shoring and bracing, removal of stumps and other deleterious matter, dressing of sides and bottom , backfilling the excavation earth to the extent required and utilizing / transporting the remaining earth locally upto 1.00km lead. (Depth upto 3.00Mts)</t>
  </si>
  <si>
    <t>Refilling available earth around pipe lines, cables in layers not exceeding 20 cms in depth compacting each deposited layer by ramming after watering with lead upto 50 m and lift upto 1.5 m including cost of labour complete as per specification.</t>
  </si>
  <si>
    <t> cum</t>
  </si>
  <si>
    <t>Providing T.M.T steel reinforcement for R.C.C work including straightening, cutting, bending, hooking, placing in position, lapping and/or welding wherever required, tying with binding wire and anchoring to the adjoining members wherever necessary complete as per design (laps, hooks and wastage shall not be measured and paid) cost of materials , labour, HOM of machinery complete as per specifications.</t>
  </si>
  <si>
    <t xml:space="preserve">Tonne </t>
  </si>
  <si>
    <t>Supplying, fabricating and fixing in position as  in drawings MS curb angles, channel frames, insert plates  anchor bolts ,rungs, etc., including split anchors for equipment foundations etc at all levels</t>
  </si>
  <si>
    <t>Kg</t>
  </si>
  <si>
    <t>Providing 12mm thick cement plaster in single coat with cement mortar 1:4 to brick masonry including round off corners wherever required smooth rendering. Providing and removing scaffolding , including cost of materials, labour, curing complete as per specifications.</t>
  </si>
  <si>
    <t>sqm</t>
  </si>
  <si>
    <t>Providing 20 mm thick cement plaster in single coat with cement mortar 1:4 to  concrete surface including round off corners wherever required smooth rendering. Providing and removing scaffolding , including cost of materials, labour, curing complete as per specifications.</t>
  </si>
  <si>
    <t>Providing and fixing M.S.Block pipe of 38 mm dia of heavy guage of 14 including removing the bends,cutting the pipe &amp; fixing the pepe in between two vertical poles ( M.S.Rectangular poles) and spot welding the chain link with M.S.Block pipe including cost of all materials wastage in cutting and scaffolding wherever necessary  with all lead &amp; lift as directed by the Engineer-in charge of the worl complete including two coats of approved quality paint over one coat of shop painting.</t>
  </si>
  <si>
    <t>Rm</t>
  </si>
  <si>
    <t xml:space="preserve">Supplying and fixing M.S.Rectangular poles made out of 2 equal angles 65X65X6 mm welded together and fixed in CC (1:2:4) with 2 No. s 16 mm dia hold fast rods each of length 25 cms including cost of all materials ,cutting,bending,scaffolding wherever necessary ,nicely finishing the welded joints with all leads and lifts as per the directions of the Engineer-in charge including provision of 2 coats of approved quality paint over one coat of shop painting (excluding cost of earthwork and concrete) </t>
  </si>
  <si>
    <t>`Providing chain link fencing 50 mm size of 8 gauge properly stretched between rectangular poles and fixed with suitable bolts and nuts, the free ends shall be welded to the pole and block pipe at top and bottom as required includig cost of all materials, labour, lead and lifts and as per the directions of the Engineer-in-charge of work including two coats of approved quality paint over one coat of shop paint.</t>
  </si>
  <si>
    <t>Providing and fixing M.S. gate as per drawing using 50 mm X 50 mm 14 gauge M.S. hollow pipe frame work bent to ornamental shape as shown in the drawing and 35 mm X 6 mm and 16 mm X 16 mm square rods for verticals alternatively spaced at 4 cms c/c in two halves and 40 mm X 6 mm M.S. flats for horizontal member and at the top cast iron spikes are provided at alternate vertical members as shown in the drawing etc complete. All the steel surface should be thoroughly cleaned free of rust and painted with anti corrosive paint (shop paint) etc. complete. The work includes cost of all materials, labour charges for all items of work, hire charges for welding, cutting and grinding equipment, and electricity charges with lead and lift, loading and unloading charges etc complete as per specifications</t>
  </si>
  <si>
    <t>Providing and filling 40 mm downgraded coarse aggregates in the transformer foundation and in the substation area</t>
  </si>
  <si>
    <t>Providing and placing in position precast reinforced cement concrete waffle units, square or rectangular, as per design and shape for trench covers, poles etc., in 1:1½ :3 (1 Cement : 1½ coarse sand : 3 graded stone aggregate 10mm nominal size), including flush or deep ruled pointing at joints in cement mortar 1:2 (1 cement : 2 Fine sand), making necessary holes of required sizes for carrying through service lines etc., providing steel hooks for lifting etc, form work in precasting, handling, hoisting, centering and crection complete for all floor levels but excluding the cost of reinforcement.</t>
  </si>
  <si>
    <t>Providing and applying two coats with oil bound washable distemper of approved brand and shade on wall surface including priming coat with distemper primer after thoroughly  brooming the surface free from mortar drops and other foreign matter including preparing the surface even and sand paper smooth, cost of materials, labour, complete as per specifications.</t>
  </si>
  <si>
    <t>Providing and applying two coats with acid resistant paint of  approved brand and shade on wall surface including priming coat  after throughly brooming the surface free from mortar drops and other foreign matter including preparing the surface even and sand paper smooth, cost of materials, labour, complete as per specifications.</t>
  </si>
  <si>
    <t>Providing Ceramic tiles of approved make, shade and size for flooring, treads of steps and landings laid on a bed of 12mm thick, cement mortar 1:3 mix, flush pointing with white cement using colour pigment, including cost of materials, labour, curing complete as per specifications</t>
  </si>
  <si>
    <t>Providing and Fixing in position Buried Cable Route Markers made up with Precast Cement Concretee block,CC 1:2:4 using 20 mm downgraded aggregates ,height 450 mm,bottom size 200X150 mm and top size 100X150 mm(Frustum of a pyramid) ,smooth finish all round with one coat of primer and two coats of synthetic enamel paint of approved make &amp; colour including necessary markings and holes as per drawing,formwork,curing etc complete all as directed by Engineer-in charge.The markers shall be placed at about 10 m c/c as per site conditions along the alignment/route of cables.</t>
  </si>
  <si>
    <t>No.</t>
  </si>
  <si>
    <t>Providing and laying 150 mm dia RCC pipe NP2 for culverts including pointing ends,fixing collars with cement mortor 1:2 including cost of all materials,labour etc complete</t>
  </si>
  <si>
    <t>Supplying and laying HDPE Pipe 160 mm external dia inside the excavated trench as per the specifications and drawing including butt welding of ends of pipes for continuity complete as directed by the Engineer-in-charge.</t>
  </si>
  <si>
    <t>Providing and filling sand in foundation upto plinth to required depth for sub soil treatment including watering rimming with all lead and lift complete as per specifications.</t>
  </si>
  <si>
    <t>Providing ,laying ,spreading and compacting stone aggregates of specific sizes to water bound macadam specifications including spreading in uniform thickness hand packing,rolling with 3 wheeled steel/vibratory roller 8-10 tonnes in stages to proper grade and camber as per specifications (Type A )as per Sl. No. 20.14.1 of KSR</t>
  </si>
  <si>
    <t>Supplying and providing precast concrete (un reinforced ) covers  40 mm thick for cable protection as per IS 5820.Size of covers shall be either 300mm X 180 mm or 450 mm X 180 mm without peak</t>
  </si>
  <si>
    <t>Construction of un reinforced cement concrete pavement  with M30  concrete 150 mm thick over a prepared sub base  with 25 mm down graded granite metal coarse aggregates,with superplasticiser conforming to IS 9103 ,mixed in a concrete mixer of not less than 0.6 cum capacity,and appropriate weigh batcher,as per approved mix design,laid in approved fixed side form work 9steel channel,laying and fixing of 125 micron thick polyethylene film,wedges,steel plates including levelling the formwork .Spreading the concrete with shovels,rackers compacted using needle ,screed and plate vibrator and finished in a continuous operation including provision of expansion,construction and longitudinal joints ,joint filler,separation membrane,joint sealant,admixtures as approved,curing compounds finishing to line and grades.</t>
  </si>
  <si>
    <t>Notes:</t>
  </si>
  <si>
    <t>Rates quoted shall be firm and valid even if the contract is split.</t>
  </si>
  <si>
    <r>
      <rPr>
        <sz val="7"/>
        <color rgb="FF000000"/>
        <rFont val="Times New Roman"/>
        <family val="1"/>
      </rPr>
      <t xml:space="preserve"> </t>
    </r>
    <r>
      <rPr>
        <sz val="12"/>
        <color rgb="FF000000"/>
        <rFont val="Arial Narrow"/>
        <family val="2"/>
      </rPr>
      <t>Rates quoted shall be inclusive of all taxes and shall be as applicable at site of execution.</t>
    </r>
  </si>
  <si>
    <t>Rates and amount shall be filled in ink and shall be entered both in figures and in words.</t>
  </si>
  <si>
    <t>The quantities of various items indicated are only approximate and payment will be made on the basis of actual quantity executed. The quantities of the individual items can vary to any extent and purchaser is at liberty to delete any item.</t>
  </si>
  <si>
    <t>Drawing enclosed with this specification are meant only for bidding purpose and are meant only to give the bidder general idea about the nature of work various items of work involved etc., The actual execution of the work is to be done as per Released for construction (RFC) drawings to any extent. No claim is admissible in the quoted rate on this account.</t>
  </si>
  <si>
    <t>The bidder shall quote rates for all the items.</t>
  </si>
  <si>
    <t>1)</t>
  </si>
  <si>
    <t>2)</t>
  </si>
  <si>
    <t>3)</t>
  </si>
  <si>
    <t>4)</t>
  </si>
  <si>
    <t>5)</t>
  </si>
  <si>
    <t>6)</t>
  </si>
  <si>
    <t>REMARKS
(INDICATE APPLICABLE RATE OF TAXES CONSIDERED)</t>
  </si>
</sst>
</file>

<file path=xl/styles.xml><?xml version="1.0" encoding="utf-8"?>
<styleSheet xmlns="http://schemas.openxmlformats.org/spreadsheetml/2006/main">
  <numFmts count="3">
    <numFmt numFmtId="164" formatCode="_-[$Rs-420]* #,##0.00_-;_-[$Rs-420]* #,##0.00\-;_-[$Rs-420]* &quot;-&quot;??_-;_-@_-"/>
    <numFmt numFmtId="165" formatCode="[$Rs.-4009]\ #,##0.00"/>
    <numFmt numFmtId="166" formatCode="_ [$Rs.-4009]\ * #,##0.00_ ;_ [$Rs.-4009]\ * \-#,##0.00_ ;_ [$Rs.-4009]\ * &quot;-&quot;??_ ;_ @_ "/>
  </numFmts>
  <fonts count="15">
    <font>
      <sz val="11"/>
      <color theme="1"/>
      <name val="Calibri"/>
      <family val="2"/>
      <scheme val="minor"/>
    </font>
    <font>
      <sz val="12"/>
      <color theme="1"/>
      <name val="Arial Narrow"/>
      <family val="2"/>
    </font>
    <font>
      <b/>
      <sz val="12"/>
      <color rgb="FF000000"/>
      <name val="Arial Narrow"/>
      <family val="2"/>
    </font>
    <font>
      <b/>
      <sz val="12"/>
      <color theme="1"/>
      <name val="Arial Narrow"/>
      <family val="2"/>
    </font>
    <font>
      <sz val="12"/>
      <color rgb="FF000000"/>
      <name val="Arial Narrow"/>
      <family val="2"/>
    </font>
    <font>
      <sz val="11"/>
      <color rgb="FF000000"/>
      <name val="Arial Narrow"/>
      <family val="2"/>
    </font>
    <font>
      <b/>
      <sz val="11"/>
      <color theme="1"/>
      <name val="Arial Narrow"/>
      <family val="2"/>
    </font>
    <font>
      <b/>
      <sz val="11"/>
      <color rgb="FF000000"/>
      <name val="Arial Narrow"/>
      <family val="2"/>
    </font>
    <font>
      <sz val="12"/>
      <name val="Arial Narrow"/>
      <family val="2"/>
    </font>
    <font>
      <b/>
      <sz val="11"/>
      <color theme="1"/>
      <name val="Calibri"/>
      <family val="2"/>
      <scheme val="minor"/>
    </font>
    <font>
      <b/>
      <sz val="10"/>
      <color rgb="FF000000"/>
      <name val="Arial"/>
      <family val="2"/>
    </font>
    <font>
      <sz val="10"/>
      <color rgb="FF000000"/>
      <name val="Arial"/>
      <family val="2"/>
    </font>
    <font>
      <sz val="10"/>
      <color theme="1"/>
      <name val="Arial"/>
      <family val="2"/>
    </font>
    <font>
      <b/>
      <u/>
      <sz val="12"/>
      <color rgb="FF000000"/>
      <name val="Arial Narrow"/>
      <family val="2"/>
    </font>
    <font>
      <sz val="7"/>
      <color rgb="FF000000"/>
      <name val="Times New Roman"/>
      <family val="1"/>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8">
    <xf numFmtId="0" fontId="0" fillId="0" borderId="0" xfId="0"/>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pplyAlignment="1">
      <alignment horizontal="center" vertical="center" wrapText="1"/>
    </xf>
    <xf numFmtId="0" fontId="2" fillId="0" borderId="1" xfId="0" applyFont="1" applyFill="1" applyBorder="1" applyAlignment="1">
      <alignment horizontal="left" vertical="center" wrapText="1"/>
    </xf>
    <xf numFmtId="0" fontId="1" fillId="0" borderId="0" xfId="0" applyFont="1" applyAlignment="1">
      <alignment horizontal="left" vertical="center" wrapText="1"/>
    </xf>
    <xf numFmtId="0" fontId="2" fillId="2" borderId="1" xfId="0" applyFont="1" applyFill="1" applyBorder="1" applyAlignment="1">
      <alignment horizontal="left" vertical="center" wrapText="1"/>
    </xf>
    <xf numFmtId="0" fontId="1" fillId="0" borderId="0" xfId="0" applyFont="1" applyAlignment="1">
      <alignment vertical="center"/>
    </xf>
    <xf numFmtId="0" fontId="1" fillId="0" borderId="1" xfId="0" applyFont="1" applyBorder="1" applyAlignment="1">
      <alignment vertical="center"/>
    </xf>
    <xf numFmtId="0" fontId="3" fillId="0" borderId="1" xfId="0" applyFont="1" applyBorder="1" applyAlignment="1">
      <alignment horizontal="right" vertical="center"/>
    </xf>
    <xf numFmtId="0" fontId="4" fillId="0" borderId="1" xfId="0" applyFont="1" applyBorder="1" applyAlignment="1">
      <alignment horizontal="center" vertical="center" wrapText="1"/>
    </xf>
    <xf numFmtId="0" fontId="3" fillId="0" borderId="1" xfId="0" applyFont="1" applyBorder="1" applyAlignment="1">
      <alignment horizontal="right" vertical="center" wrapText="1"/>
    </xf>
    <xf numFmtId="0" fontId="2" fillId="0" borderId="1" xfId="0" applyFont="1" applyBorder="1" applyAlignment="1">
      <alignment horizontal="right" vertical="center" wrapText="1"/>
    </xf>
    <xf numFmtId="0" fontId="1" fillId="0" borderId="1" xfId="0" applyFont="1" applyBorder="1" applyAlignment="1">
      <alignment horizontal="center" vertical="center"/>
    </xf>
    <xf numFmtId="164"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0" xfId="0" applyFont="1" applyFill="1" applyAlignment="1">
      <alignment vertical="center"/>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vertical="center" wrapText="1"/>
    </xf>
    <xf numFmtId="0" fontId="6" fillId="0" borderId="1"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1" fillId="3" borderId="1" xfId="0" applyFont="1" applyFill="1" applyBorder="1" applyAlignment="1">
      <alignment horizontal="left" vertical="center" wrapText="1" indent="1"/>
    </xf>
    <xf numFmtId="0" fontId="4" fillId="3" borderId="1" xfId="0" applyFont="1" applyFill="1" applyBorder="1" applyAlignment="1">
      <alignment horizontal="left" vertical="center" wrapText="1"/>
    </xf>
    <xf numFmtId="164" fontId="5" fillId="3" borderId="1" xfId="0" applyNumberFormat="1" applyFont="1" applyFill="1" applyBorder="1" applyAlignment="1">
      <alignment vertical="center" wrapText="1"/>
    </xf>
    <xf numFmtId="165" fontId="4" fillId="3" borderId="1" xfId="0" applyNumberFormat="1" applyFont="1" applyFill="1" applyBorder="1" applyAlignment="1">
      <alignment horizontal="center" vertical="center" wrapText="1"/>
    </xf>
    <xf numFmtId="0" fontId="1" fillId="0" borderId="1" xfId="0" applyFont="1" applyFill="1" applyBorder="1" applyAlignment="1">
      <alignment vertical="center"/>
    </xf>
    <xf numFmtId="165" fontId="8" fillId="0"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0" xfId="0" applyFont="1" applyBorder="1" applyAlignment="1">
      <alignment vertical="center"/>
    </xf>
    <xf numFmtId="0" fontId="1" fillId="0" borderId="0" xfId="0" applyFont="1" applyBorder="1" applyAlignment="1">
      <alignment vertical="center" wrapText="1"/>
    </xf>
    <xf numFmtId="0" fontId="2" fillId="0" borderId="1" xfId="0" applyFont="1" applyBorder="1" applyAlignment="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xf numFmtId="0" fontId="13" fillId="0" borderId="0" xfId="0" applyFont="1" applyAlignment="1">
      <alignment horizontal="justify"/>
    </xf>
    <xf numFmtId="0" fontId="0" fillId="0" borderId="0" xfId="0" applyAlignment="1">
      <alignment horizontal="right" vertical="center"/>
    </xf>
    <xf numFmtId="0" fontId="12" fillId="4" borderId="2" xfId="0" applyFont="1" applyFill="1" applyBorder="1" applyAlignment="1">
      <alignment horizontal="left" vertical="center" wrapText="1"/>
    </xf>
    <xf numFmtId="0" fontId="12" fillId="0" borderId="2" xfId="0" applyFont="1" applyBorder="1" applyAlignment="1">
      <alignment vertical="top" wrapText="1"/>
    </xf>
    <xf numFmtId="0" fontId="12" fillId="0" borderId="2" xfId="0" applyFont="1" applyBorder="1" applyAlignment="1">
      <alignment wrapText="1"/>
    </xf>
    <xf numFmtId="0" fontId="11" fillId="0" borderId="2" xfId="0" applyFont="1" applyBorder="1" applyAlignment="1">
      <alignment wrapText="1"/>
    </xf>
    <xf numFmtId="0" fontId="1" fillId="3" borderId="2"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1" fillId="0" borderId="2" xfId="0" applyFont="1" applyBorder="1" applyAlignment="1">
      <alignment horizontal="left" vertical="center" wrapText="1"/>
    </xf>
    <xf numFmtId="0" fontId="4" fillId="0" borderId="0" xfId="0" applyFont="1" applyAlignment="1">
      <alignment horizontal="left" vertical="center" wrapText="1"/>
    </xf>
    <xf numFmtId="0" fontId="0" fillId="0" borderId="0" xfId="0" applyAlignment="1">
      <alignment horizontal="right" vertical="top"/>
    </xf>
    <xf numFmtId="0" fontId="10" fillId="4" borderId="2" xfId="0" applyFont="1" applyFill="1" applyBorder="1" applyAlignment="1">
      <alignment horizontal="right" vertical="center" wrapText="1"/>
    </xf>
    <xf numFmtId="166" fontId="8" fillId="3" borderId="2" xfId="0" applyNumberFormat="1" applyFont="1" applyFill="1" applyBorder="1" applyAlignment="1">
      <alignment horizontal="right" vertical="center" wrapText="1"/>
    </xf>
    <xf numFmtId="0" fontId="9" fillId="0" borderId="2" xfId="0" applyFont="1" applyBorder="1" applyAlignment="1">
      <alignment horizontal="center" vertical="center"/>
    </xf>
    <xf numFmtId="0" fontId="11" fillId="4" borderId="2" xfId="0" applyFont="1" applyFill="1" applyBorder="1" applyAlignment="1">
      <alignment horizontal="center" vertical="center" wrapText="1"/>
    </xf>
    <xf numFmtId="0" fontId="0" fillId="0" borderId="2" xfId="0" applyBorder="1"/>
    <xf numFmtId="0" fontId="9" fillId="0" borderId="2" xfId="0" applyFont="1" applyBorder="1" applyAlignment="1">
      <alignment horizontal="left" vertical="center"/>
    </xf>
    <xf numFmtId="0" fontId="2" fillId="0" borderId="1" xfId="0"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9" fillId="0" borderId="2" xfId="0" applyFont="1" applyBorder="1" applyAlignment="1">
      <alignment horizontal="center" vertical="center" wrapText="1"/>
    </xf>
    <xf numFmtId="0" fontId="4" fillId="0" borderId="0" xfId="0" applyFont="1" applyAlignment="1">
      <alignment horizontal="left" vertical="center" wrapText="1"/>
    </xf>
    <xf numFmtId="0" fontId="9" fillId="0" borderId="2" xfId="0" applyFont="1" applyBorder="1" applyAlignment="1">
      <alignment horizontal="center" vertical="center"/>
    </xf>
    <xf numFmtId="0" fontId="11" fillId="4" borderId="2" xfId="0" applyFont="1" applyFill="1" applyBorder="1" applyAlignment="1">
      <alignment horizontal="center" vertical="center" wrapText="1"/>
    </xf>
    <xf numFmtId="0" fontId="0" fillId="0" borderId="2" xfId="0" applyBorder="1" applyAlignment="1"/>
    <xf numFmtId="0" fontId="10" fillId="4"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I15"/>
  <sheetViews>
    <sheetView view="pageBreakPreview" zoomScaleNormal="51" zoomScaleSheetLayoutView="100" workbookViewId="0">
      <selection activeCell="B6" sqref="B6"/>
    </sheetView>
  </sheetViews>
  <sheetFormatPr defaultRowHeight="15.75"/>
  <cols>
    <col min="1" max="1" width="10" style="3" customWidth="1"/>
    <col min="2" max="2" width="87.28515625" style="5" customWidth="1"/>
    <col min="3" max="3" width="16.42578125" style="3" customWidth="1"/>
    <col min="4" max="4" width="14.28515625" style="3" customWidth="1"/>
    <col min="5" max="5" width="18.85546875" style="3" customWidth="1"/>
    <col min="6" max="6" width="23.140625" style="3" customWidth="1"/>
    <col min="7" max="7" width="18.85546875" style="3" bestFit="1" customWidth="1"/>
    <col min="8" max="8" width="21.140625" style="3" customWidth="1"/>
    <col min="9" max="9" width="25.7109375" style="1" customWidth="1"/>
    <col min="10" max="16384" width="9.140625" style="1"/>
  </cols>
  <sheetData>
    <row r="2" spans="1:9" ht="15.75" customHeight="1">
      <c r="A2" s="59" t="s">
        <v>0</v>
      </c>
      <c r="B2" s="61" t="s">
        <v>1</v>
      </c>
      <c r="C2" s="59" t="s">
        <v>2</v>
      </c>
      <c r="D2" s="59" t="s">
        <v>3</v>
      </c>
      <c r="E2" s="59" t="s">
        <v>4</v>
      </c>
      <c r="F2" s="59"/>
      <c r="G2" s="59" t="s">
        <v>5</v>
      </c>
      <c r="H2" s="59"/>
      <c r="I2" s="59" t="s">
        <v>19</v>
      </c>
    </row>
    <row r="3" spans="1:9" ht="33.75" customHeight="1">
      <c r="A3" s="59"/>
      <c r="B3" s="61"/>
      <c r="C3" s="59"/>
      <c r="D3" s="59"/>
      <c r="E3" s="31" t="s">
        <v>7</v>
      </c>
      <c r="F3" s="31" t="s">
        <v>8</v>
      </c>
      <c r="G3" s="31" t="s">
        <v>7</v>
      </c>
      <c r="H3" s="31" t="s">
        <v>8</v>
      </c>
      <c r="I3" s="59"/>
    </row>
    <row r="4" spans="1:9" s="2" customFormat="1" ht="60.75" customHeight="1">
      <c r="A4" s="29"/>
      <c r="B4" s="4" t="s">
        <v>9</v>
      </c>
      <c r="C4" s="29"/>
      <c r="D4" s="29"/>
      <c r="E4" s="29"/>
      <c r="F4" s="29"/>
      <c r="G4" s="29"/>
      <c r="H4" s="29"/>
      <c r="I4" s="33"/>
    </row>
    <row r="5" spans="1:9" s="2" customFormat="1">
      <c r="A5" s="29"/>
      <c r="B5" s="6" t="s">
        <v>12</v>
      </c>
      <c r="C5" s="29"/>
      <c r="D5" s="29"/>
      <c r="E5" s="29"/>
      <c r="F5" s="29"/>
      <c r="G5" s="29"/>
      <c r="H5" s="29"/>
      <c r="I5" s="33"/>
    </row>
    <row r="6" spans="1:9" s="2" customFormat="1" ht="260.25" customHeight="1">
      <c r="A6" s="29">
        <v>1</v>
      </c>
      <c r="B6" s="22" t="s">
        <v>17</v>
      </c>
      <c r="C6" s="29" t="s">
        <v>6</v>
      </c>
      <c r="D6" s="29">
        <v>1</v>
      </c>
      <c r="E6" s="26">
        <f>266070*1.1</f>
        <v>292677</v>
      </c>
      <c r="F6" s="24">
        <f>D6*E6</f>
        <v>292677</v>
      </c>
      <c r="G6" s="26">
        <v>15000</v>
      </c>
      <c r="H6" s="26">
        <f>G6*D6</f>
        <v>15000</v>
      </c>
      <c r="I6" s="32"/>
    </row>
    <row r="7" spans="1:9" s="2" customFormat="1">
      <c r="A7" s="29" t="s">
        <v>13</v>
      </c>
      <c r="B7" s="21" t="s">
        <v>18</v>
      </c>
      <c r="C7" s="29"/>
      <c r="D7" s="29"/>
      <c r="E7" s="30"/>
      <c r="F7" s="28"/>
      <c r="G7" s="28"/>
      <c r="H7" s="28"/>
      <c r="I7" s="33"/>
    </row>
    <row r="8" spans="1:9" s="16" customFormat="1" ht="16.5">
      <c r="A8" s="17"/>
      <c r="B8" s="19" t="s">
        <v>11</v>
      </c>
      <c r="C8" s="20"/>
      <c r="D8" s="17"/>
      <c r="E8" s="23"/>
      <c r="F8" s="27">
        <f>SUM(F6:F7)</f>
        <v>292677</v>
      </c>
      <c r="G8" s="23"/>
      <c r="H8" s="27">
        <f>SUM(H6:H7)</f>
        <v>15000</v>
      </c>
      <c r="I8" s="25"/>
    </row>
    <row r="9" spans="1:9" s="7" customFormat="1">
      <c r="A9" s="10"/>
      <c r="B9" s="11"/>
      <c r="C9" s="31"/>
      <c r="D9" s="10"/>
      <c r="E9" s="14"/>
      <c r="F9" s="14"/>
      <c r="G9" s="14"/>
      <c r="H9" s="14"/>
      <c r="I9" s="8"/>
    </row>
    <row r="10" spans="1:9" s="7" customFormat="1" ht="16.5">
      <c r="A10" s="10"/>
      <c r="B10" s="12" t="s">
        <v>10</v>
      </c>
      <c r="C10" s="10"/>
      <c r="D10" s="10"/>
      <c r="E10" s="15"/>
      <c r="F10" s="27">
        <f>F8</f>
        <v>292677</v>
      </c>
      <c r="G10" s="18"/>
      <c r="H10" s="27">
        <f>H8</f>
        <v>15000</v>
      </c>
      <c r="I10" s="8"/>
    </row>
    <row r="11" spans="1:9" s="7" customFormat="1">
      <c r="A11" s="10"/>
      <c r="B11" s="12" t="s">
        <v>15</v>
      </c>
      <c r="C11" s="10"/>
      <c r="D11" s="10"/>
      <c r="E11" s="15"/>
      <c r="F11" s="60">
        <f>F10+H10</f>
        <v>307677</v>
      </c>
      <c r="G11" s="60"/>
      <c r="H11" s="60"/>
      <c r="I11" s="8"/>
    </row>
    <row r="12" spans="1:9" s="7" customFormat="1">
      <c r="A12" s="10"/>
      <c r="B12" s="12" t="s">
        <v>14</v>
      </c>
      <c r="C12" s="10"/>
      <c r="D12" s="10"/>
      <c r="E12" s="15"/>
      <c r="F12" s="60">
        <f>F11*0.05</f>
        <v>15383.85</v>
      </c>
      <c r="G12" s="60"/>
      <c r="H12" s="60"/>
      <c r="I12" s="8"/>
    </row>
    <row r="13" spans="1:9" s="7" customFormat="1" ht="16.5" customHeight="1">
      <c r="A13" s="13"/>
      <c r="B13" s="9" t="s">
        <v>16</v>
      </c>
      <c r="C13" s="8"/>
      <c r="D13" s="13"/>
      <c r="E13" s="13"/>
      <c r="F13" s="60">
        <f>F11+F12</f>
        <v>323060.84999999998</v>
      </c>
      <c r="G13" s="60"/>
      <c r="H13" s="60"/>
      <c r="I13" s="36"/>
    </row>
    <row r="14" spans="1:9">
      <c r="I14" s="34"/>
    </row>
    <row r="15" spans="1:9">
      <c r="I15" s="35"/>
    </row>
  </sheetData>
  <mergeCells count="10">
    <mergeCell ref="I2:I3"/>
    <mergeCell ref="F11:H11"/>
    <mergeCell ref="F12:H12"/>
    <mergeCell ref="F13:H13"/>
    <mergeCell ref="A2:A3"/>
    <mergeCell ref="B2:B3"/>
    <mergeCell ref="C2:C3"/>
    <mergeCell ref="D2:D3"/>
    <mergeCell ref="E2:F2"/>
    <mergeCell ref="G2:H2"/>
  </mergeCells>
  <printOptions horizontalCentered="1"/>
  <pageMargins left="0.47" right="0.41" top="0.91" bottom="0.77" header="0.48" footer="0.39"/>
  <pageSetup paperSize="9" scale="50" orientation="landscape" r:id="rId1"/>
  <headerFooter>
    <oddHeader>&amp;LCLIENT: IISc, BANGALORE
PROJECT: ELECTRICAL SYSTEM UP-GRADATION AT IISC CAMPUS
DOC. No. : PCPL-1414-402-05-01&amp;CCOST ESTIMATION
SS -14 - ELECTRICAL&amp;RPAGE: &amp;P OF &amp;N</oddHeader>
    <oddFooter>&amp;L&amp;G&amp;RISSUE No: P1
DATE: 07-10-2015</oddFooter>
  </headerFooter>
  <legacyDrawingHF r:id="rId2"/>
</worksheet>
</file>

<file path=xl/worksheets/sheet2.xml><?xml version="1.0" encoding="utf-8"?>
<worksheet xmlns="http://schemas.openxmlformats.org/spreadsheetml/2006/main" xmlns:r="http://schemas.openxmlformats.org/officeDocument/2006/relationships">
  <dimension ref="A1:G49"/>
  <sheetViews>
    <sheetView tabSelected="1" view="pageBreakPreview" zoomScaleSheetLayoutView="100" workbookViewId="0">
      <selection activeCell="I4" sqref="I4"/>
    </sheetView>
  </sheetViews>
  <sheetFormatPr defaultRowHeight="15"/>
  <cols>
    <col min="1" max="1" width="8.42578125" style="38" customWidth="1"/>
    <col min="2" max="2" width="57.42578125" style="39" customWidth="1"/>
    <col min="3" max="4" width="8.7109375" style="38" customWidth="1"/>
    <col min="5" max="5" width="19.42578125" customWidth="1"/>
    <col min="6" max="6" width="26.140625" style="40" customWidth="1"/>
    <col min="7" max="7" width="23.5703125" customWidth="1"/>
  </cols>
  <sheetData>
    <row r="1" spans="1:7" ht="15.75" thickBot="1">
      <c r="A1" s="67" t="s">
        <v>0</v>
      </c>
      <c r="B1" s="67" t="s">
        <v>1</v>
      </c>
      <c r="C1" s="67" t="s">
        <v>2</v>
      </c>
      <c r="D1" s="62" t="s">
        <v>3</v>
      </c>
      <c r="E1" s="67" t="s">
        <v>21</v>
      </c>
      <c r="F1" s="62" t="s">
        <v>22</v>
      </c>
      <c r="G1" s="62" t="s">
        <v>74</v>
      </c>
    </row>
    <row r="2" spans="1:7" ht="43.5" customHeight="1" thickBot="1">
      <c r="A2" s="67"/>
      <c r="B2" s="67"/>
      <c r="C2" s="67"/>
      <c r="D2" s="62"/>
      <c r="E2" s="67"/>
      <c r="F2" s="62"/>
      <c r="G2" s="62"/>
    </row>
    <row r="3" spans="1:7" ht="90" thickBot="1">
      <c r="A3" s="56">
        <v>1</v>
      </c>
      <c r="B3" s="43" t="s">
        <v>23</v>
      </c>
      <c r="C3" s="56" t="s">
        <v>24</v>
      </c>
      <c r="D3" s="37">
        <v>5</v>
      </c>
      <c r="E3" s="44"/>
      <c r="F3" s="54"/>
      <c r="G3" s="57"/>
    </row>
    <row r="4" spans="1:7" ht="90" thickBot="1">
      <c r="A4" s="56">
        <v>2</v>
      </c>
      <c r="B4" s="43" t="s">
        <v>25</v>
      </c>
      <c r="C4" s="56" t="s">
        <v>24</v>
      </c>
      <c r="D4" s="37">
        <v>17</v>
      </c>
      <c r="E4" s="45"/>
      <c r="F4" s="54"/>
      <c r="G4" s="57"/>
    </row>
    <row r="5" spans="1:7" ht="51.75" thickBot="1">
      <c r="A5" s="56">
        <v>3</v>
      </c>
      <c r="B5" s="43" t="s">
        <v>26</v>
      </c>
      <c r="C5" s="56" t="s">
        <v>24</v>
      </c>
      <c r="D5" s="37">
        <v>11</v>
      </c>
      <c r="E5" s="45"/>
      <c r="F5" s="54"/>
      <c r="G5" s="57"/>
    </row>
    <row r="6" spans="1:7" ht="90" thickBot="1">
      <c r="A6" s="56">
        <v>4</v>
      </c>
      <c r="B6" s="43" t="s">
        <v>27</v>
      </c>
      <c r="C6" s="56" t="s">
        <v>28</v>
      </c>
      <c r="D6" s="37">
        <v>19</v>
      </c>
      <c r="E6" s="45"/>
      <c r="F6" s="54"/>
      <c r="G6" s="57"/>
    </row>
    <row r="7" spans="1:7" ht="141" thickBot="1">
      <c r="A7" s="56">
        <v>5</v>
      </c>
      <c r="B7" s="43" t="s">
        <v>29</v>
      </c>
      <c r="C7" s="56" t="s">
        <v>28</v>
      </c>
      <c r="D7" s="37">
        <v>56</v>
      </c>
      <c r="E7" s="45"/>
      <c r="F7" s="54"/>
      <c r="G7" s="57"/>
    </row>
    <row r="8" spans="1:7" ht="51.75" thickBot="1">
      <c r="A8" s="56">
        <v>6</v>
      </c>
      <c r="B8" s="43" t="s">
        <v>30</v>
      </c>
      <c r="C8" s="56" t="s">
        <v>31</v>
      </c>
      <c r="D8" s="37">
        <v>176</v>
      </c>
      <c r="E8" s="45"/>
      <c r="F8" s="54"/>
      <c r="G8" s="57"/>
    </row>
    <row r="9" spans="1:7" ht="64.5" thickBot="1">
      <c r="A9" s="56">
        <v>7</v>
      </c>
      <c r="B9" s="43" t="s">
        <v>32</v>
      </c>
      <c r="C9" s="56" t="s">
        <v>28</v>
      </c>
      <c r="D9" s="37">
        <v>17</v>
      </c>
      <c r="E9" s="45"/>
      <c r="F9" s="54"/>
      <c r="G9" s="57"/>
    </row>
    <row r="10" spans="1:7" ht="77.25" thickBot="1">
      <c r="A10" s="56">
        <v>8</v>
      </c>
      <c r="B10" s="43" t="s">
        <v>33</v>
      </c>
      <c r="C10" s="56" t="s">
        <v>28</v>
      </c>
      <c r="D10" s="37">
        <v>2738</v>
      </c>
      <c r="E10" s="46"/>
      <c r="F10" s="54"/>
      <c r="G10" s="57"/>
    </row>
    <row r="11" spans="1:7" ht="51.75" thickBot="1">
      <c r="A11" s="56">
        <v>9</v>
      </c>
      <c r="B11" s="43" t="s">
        <v>34</v>
      </c>
      <c r="C11" s="56" t="s">
        <v>35</v>
      </c>
      <c r="D11" s="37">
        <v>1644</v>
      </c>
      <c r="E11" s="45"/>
      <c r="F11" s="54"/>
      <c r="G11" s="57"/>
    </row>
    <row r="12" spans="1:7" ht="90" thickBot="1">
      <c r="A12" s="56">
        <v>10</v>
      </c>
      <c r="B12" s="43" t="s">
        <v>36</v>
      </c>
      <c r="C12" s="56" t="s">
        <v>37</v>
      </c>
      <c r="D12" s="37">
        <v>5.7499999999999991</v>
      </c>
      <c r="E12" s="46"/>
      <c r="F12" s="54"/>
      <c r="G12" s="57"/>
    </row>
    <row r="13" spans="1:7" ht="51.75" thickBot="1">
      <c r="A13" s="56">
        <v>11</v>
      </c>
      <c r="B13" s="43" t="s">
        <v>38</v>
      </c>
      <c r="C13" s="56" t="s">
        <v>39</v>
      </c>
      <c r="D13" s="37">
        <v>630</v>
      </c>
      <c r="E13" s="45"/>
      <c r="F13" s="54"/>
      <c r="G13" s="57"/>
    </row>
    <row r="14" spans="1:7" ht="64.5" thickBot="1">
      <c r="A14" s="56">
        <v>12</v>
      </c>
      <c r="B14" s="43" t="s">
        <v>40</v>
      </c>
      <c r="C14" s="56" t="s">
        <v>41</v>
      </c>
      <c r="D14" s="37">
        <v>155</v>
      </c>
      <c r="E14" s="45"/>
      <c r="F14" s="54"/>
      <c r="G14" s="57"/>
    </row>
    <row r="15" spans="1:7" ht="64.5" thickBot="1">
      <c r="A15" s="56">
        <v>13</v>
      </c>
      <c r="B15" s="43" t="s">
        <v>42</v>
      </c>
      <c r="C15" s="56" t="s">
        <v>41</v>
      </c>
      <c r="D15" s="37">
        <v>34</v>
      </c>
      <c r="E15" s="45"/>
      <c r="F15" s="54"/>
      <c r="G15" s="57"/>
    </row>
    <row r="16" spans="1:7" ht="102.75" thickBot="1">
      <c r="A16" s="56">
        <v>14</v>
      </c>
      <c r="B16" s="43" t="s">
        <v>43</v>
      </c>
      <c r="C16" s="56" t="s">
        <v>44</v>
      </c>
      <c r="D16" s="37">
        <v>149</v>
      </c>
      <c r="E16" s="45"/>
      <c r="F16" s="54"/>
      <c r="G16" s="57"/>
    </row>
    <row r="17" spans="1:7" ht="102.75" thickBot="1">
      <c r="A17" s="56">
        <v>15</v>
      </c>
      <c r="B17" s="43" t="s">
        <v>45</v>
      </c>
      <c r="C17" s="56" t="s">
        <v>44</v>
      </c>
      <c r="D17" s="37">
        <v>99</v>
      </c>
      <c r="E17" s="45"/>
      <c r="F17" s="54"/>
      <c r="G17" s="57"/>
    </row>
    <row r="18" spans="1:7" ht="90" thickBot="1">
      <c r="A18" s="56">
        <v>16</v>
      </c>
      <c r="B18" s="43" t="s">
        <v>46</v>
      </c>
      <c r="C18" s="56" t="s">
        <v>31</v>
      </c>
      <c r="D18" s="37">
        <v>132</v>
      </c>
      <c r="E18" s="45"/>
      <c r="F18" s="54"/>
      <c r="G18" s="57"/>
    </row>
    <row r="19" spans="1:7" ht="166.5" thickBot="1">
      <c r="A19" s="56">
        <v>17</v>
      </c>
      <c r="B19" s="43" t="s">
        <v>47</v>
      </c>
      <c r="C19" s="56" t="s">
        <v>31</v>
      </c>
      <c r="D19" s="37">
        <v>12</v>
      </c>
      <c r="E19" s="45"/>
      <c r="F19" s="54"/>
      <c r="G19" s="57"/>
    </row>
    <row r="20" spans="1:7" ht="26.25" thickBot="1">
      <c r="A20" s="56">
        <v>18</v>
      </c>
      <c r="B20" s="43" t="s">
        <v>48</v>
      </c>
      <c r="C20" s="56" t="s">
        <v>28</v>
      </c>
      <c r="D20" s="37">
        <v>4</v>
      </c>
      <c r="E20" s="45"/>
      <c r="F20" s="54"/>
      <c r="G20" s="57"/>
    </row>
    <row r="21" spans="1:7" ht="128.25" thickBot="1">
      <c r="A21" s="56">
        <v>19</v>
      </c>
      <c r="B21" s="43" t="s">
        <v>49</v>
      </c>
      <c r="C21" s="56" t="s">
        <v>28</v>
      </c>
      <c r="D21" s="37">
        <v>2.5</v>
      </c>
      <c r="E21" s="45"/>
      <c r="F21" s="54"/>
      <c r="G21" s="57"/>
    </row>
    <row r="22" spans="1:7" ht="77.25" thickBot="1">
      <c r="A22" s="56">
        <v>20</v>
      </c>
      <c r="B22" s="43" t="s">
        <v>50</v>
      </c>
      <c r="C22" s="56" t="s">
        <v>31</v>
      </c>
      <c r="D22" s="37">
        <v>115</v>
      </c>
      <c r="E22" s="45"/>
      <c r="F22" s="54"/>
      <c r="G22" s="57"/>
    </row>
    <row r="23" spans="1:7" ht="77.25" thickBot="1">
      <c r="A23" s="56">
        <v>21</v>
      </c>
      <c r="B23" s="43" t="s">
        <v>51</v>
      </c>
      <c r="C23" s="56" t="s">
        <v>31</v>
      </c>
      <c r="D23" s="37">
        <v>32</v>
      </c>
      <c r="E23" s="45"/>
      <c r="F23" s="54"/>
      <c r="G23" s="57"/>
    </row>
    <row r="24" spans="1:7" ht="79.5" thickBot="1">
      <c r="A24" s="56">
        <v>22</v>
      </c>
      <c r="B24" s="47" t="s">
        <v>52</v>
      </c>
      <c r="C24" s="56" t="s">
        <v>31</v>
      </c>
      <c r="D24" s="37">
        <v>15</v>
      </c>
      <c r="E24" s="45"/>
      <c r="F24" s="54"/>
      <c r="G24" s="57"/>
    </row>
    <row r="25" spans="1:7" ht="128.25" thickBot="1">
      <c r="A25" s="56">
        <v>23</v>
      </c>
      <c r="B25" s="48" t="s">
        <v>53</v>
      </c>
      <c r="C25" s="56" t="s">
        <v>54</v>
      </c>
      <c r="D25" s="37">
        <v>365</v>
      </c>
      <c r="E25" s="45"/>
      <c r="F25" s="54"/>
      <c r="G25" s="57"/>
    </row>
    <row r="26" spans="1:7" ht="39" thickBot="1">
      <c r="A26" s="56">
        <v>24</v>
      </c>
      <c r="B26" s="48" t="s">
        <v>55</v>
      </c>
      <c r="C26" s="56" t="s">
        <v>44</v>
      </c>
      <c r="D26" s="37">
        <v>300</v>
      </c>
      <c r="E26" s="45"/>
      <c r="F26" s="54"/>
      <c r="G26" s="57"/>
    </row>
    <row r="27" spans="1:7" ht="51.75" thickBot="1">
      <c r="A27" s="56">
        <v>25</v>
      </c>
      <c r="B27" s="43" t="s">
        <v>56</v>
      </c>
      <c r="C27" s="56" t="s">
        <v>44</v>
      </c>
      <c r="D27" s="37">
        <v>147</v>
      </c>
      <c r="E27" s="45"/>
      <c r="F27" s="54"/>
      <c r="G27" s="57"/>
    </row>
    <row r="28" spans="1:7" ht="39" thickBot="1">
      <c r="A28" s="56">
        <v>26</v>
      </c>
      <c r="B28" s="49" t="s">
        <v>57</v>
      </c>
      <c r="C28" s="56" t="s">
        <v>24</v>
      </c>
      <c r="D28" s="37">
        <v>541</v>
      </c>
      <c r="E28" s="45"/>
      <c r="F28" s="54"/>
      <c r="G28" s="57"/>
    </row>
    <row r="29" spans="1:7" ht="77.25" thickBot="1">
      <c r="A29" s="56">
        <v>27</v>
      </c>
      <c r="B29" s="50" t="s">
        <v>58</v>
      </c>
      <c r="C29" s="56" t="s">
        <v>24</v>
      </c>
      <c r="D29" s="37">
        <v>16</v>
      </c>
      <c r="E29" s="45"/>
      <c r="F29" s="54"/>
      <c r="G29" s="57"/>
    </row>
    <row r="30" spans="1:7" ht="51.75" thickBot="1">
      <c r="A30" s="56">
        <v>28</v>
      </c>
      <c r="B30" s="48" t="s">
        <v>59</v>
      </c>
      <c r="C30" s="56" t="s">
        <v>41</v>
      </c>
      <c r="D30" s="37">
        <v>2156</v>
      </c>
      <c r="E30" s="44"/>
      <c r="F30" s="54"/>
      <c r="G30" s="57"/>
    </row>
    <row r="31" spans="1:7" ht="179.25" thickBot="1">
      <c r="A31" s="56">
        <v>29</v>
      </c>
      <c r="B31" s="48" t="s">
        <v>60</v>
      </c>
      <c r="C31" s="56" t="s">
        <v>24</v>
      </c>
      <c r="D31" s="37">
        <v>16</v>
      </c>
      <c r="E31" s="45"/>
      <c r="F31" s="54"/>
      <c r="G31" s="57"/>
    </row>
    <row r="32" spans="1:7" ht="15.75" thickBot="1">
      <c r="A32" s="56"/>
      <c r="B32" s="53" t="s">
        <v>15</v>
      </c>
      <c r="C32" s="65"/>
      <c r="D32" s="66"/>
      <c r="E32" s="66"/>
      <c r="F32" s="66"/>
      <c r="G32" s="57"/>
    </row>
    <row r="33" spans="1:7" ht="15.75" thickBot="1">
      <c r="A33" s="56"/>
      <c r="B33" s="53"/>
      <c r="C33" s="65"/>
      <c r="D33" s="65"/>
      <c r="E33" s="65"/>
      <c r="F33" s="65"/>
      <c r="G33" s="57"/>
    </row>
    <row r="34" spans="1:7" ht="15.75" thickBot="1">
      <c r="A34" s="55"/>
      <c r="B34" s="53" t="s">
        <v>16</v>
      </c>
      <c r="C34" s="64"/>
      <c r="D34" s="64"/>
      <c r="E34" s="64"/>
      <c r="F34" s="64"/>
      <c r="G34" s="58"/>
    </row>
    <row r="35" spans="1:7" ht="15.75" thickBot="1">
      <c r="A35" s="37"/>
      <c r="B35" s="53" t="s">
        <v>20</v>
      </c>
      <c r="C35" s="64"/>
      <c r="D35" s="64"/>
      <c r="E35" s="64"/>
      <c r="F35" s="64"/>
      <c r="G35" s="57"/>
    </row>
    <row r="38" spans="1:7" ht="15.75">
      <c r="B38" s="41" t="s">
        <v>61</v>
      </c>
    </row>
    <row r="39" spans="1:7" ht="15.75">
      <c r="A39" s="42" t="s">
        <v>68</v>
      </c>
      <c r="B39" s="63" t="s">
        <v>62</v>
      </c>
      <c r="C39" s="63"/>
      <c r="D39" s="63"/>
    </row>
    <row r="40" spans="1:7" ht="9.9499999999999993" customHeight="1">
      <c r="A40" s="52"/>
      <c r="B40" s="51"/>
      <c r="C40" s="51"/>
      <c r="D40" s="51"/>
    </row>
    <row r="41" spans="1:7" ht="15.75">
      <c r="A41" s="52" t="s">
        <v>69</v>
      </c>
      <c r="B41" s="63" t="s">
        <v>63</v>
      </c>
      <c r="C41" s="63"/>
      <c r="D41" s="63"/>
    </row>
    <row r="42" spans="1:7" ht="9.9499999999999993" customHeight="1">
      <c r="A42" s="52"/>
      <c r="B42" s="51"/>
      <c r="C42" s="51"/>
      <c r="D42" s="51"/>
    </row>
    <row r="43" spans="1:7" ht="15.75">
      <c r="A43" s="52" t="s">
        <v>70</v>
      </c>
      <c r="B43" s="63" t="s">
        <v>64</v>
      </c>
      <c r="C43" s="63"/>
      <c r="D43" s="63"/>
    </row>
    <row r="44" spans="1:7" ht="9.9499999999999993" customHeight="1">
      <c r="A44" s="52"/>
      <c r="B44" s="51"/>
      <c r="C44" s="51"/>
      <c r="D44" s="51"/>
    </row>
    <row r="45" spans="1:7" ht="15.75">
      <c r="A45" s="52" t="s">
        <v>71</v>
      </c>
      <c r="B45" s="63" t="s">
        <v>65</v>
      </c>
      <c r="C45" s="63"/>
      <c r="D45" s="63"/>
    </row>
    <row r="46" spans="1:7" ht="9.9499999999999993" customHeight="1">
      <c r="A46" s="52"/>
      <c r="B46" s="51"/>
      <c r="C46" s="51"/>
      <c r="D46" s="51"/>
    </row>
    <row r="47" spans="1:7" ht="15.75">
      <c r="A47" s="52" t="s">
        <v>72</v>
      </c>
      <c r="B47" s="63" t="s">
        <v>66</v>
      </c>
      <c r="C47" s="63"/>
      <c r="D47" s="63"/>
    </row>
    <row r="48" spans="1:7" ht="9.9499999999999993" customHeight="1">
      <c r="A48" s="52"/>
      <c r="B48" s="51"/>
      <c r="C48" s="51"/>
      <c r="D48" s="51"/>
    </row>
    <row r="49" spans="1:4" ht="15.75">
      <c r="A49" s="42" t="s">
        <v>73</v>
      </c>
      <c r="B49" s="63" t="s">
        <v>67</v>
      </c>
      <c r="C49" s="63"/>
      <c r="D49" s="63"/>
    </row>
  </sheetData>
  <mergeCells count="17">
    <mergeCell ref="A1:A2"/>
    <mergeCell ref="B1:B2"/>
    <mergeCell ref="C1:C2"/>
    <mergeCell ref="D1:D2"/>
    <mergeCell ref="E1:E2"/>
    <mergeCell ref="B49:D49"/>
    <mergeCell ref="C34:F34"/>
    <mergeCell ref="C35:F35"/>
    <mergeCell ref="C32:F32"/>
    <mergeCell ref="B39:D39"/>
    <mergeCell ref="C33:F33"/>
    <mergeCell ref="G1:G2"/>
    <mergeCell ref="B41:D41"/>
    <mergeCell ref="B43:D43"/>
    <mergeCell ref="B45:D45"/>
    <mergeCell ref="B47:D47"/>
    <mergeCell ref="F1:F2"/>
  </mergeCells>
  <printOptions horizontalCentered="1"/>
  <pageMargins left="0.48" right="0.46" top="0.82" bottom="0.82" header="0.3" footer="0.3"/>
  <pageSetup paperSize="9" scale="89" orientation="landscape" r:id="rId1"/>
  <headerFooter>
    <oddHeader>&amp;L&amp;"-,Bold"&amp;12DOCUMENT No.
PCPL-1414-4-402-05-02&amp;C&amp;"-,Bold"&amp;12PRICE SCHEDULE
CIVIL WORKS&amp;R&amp;"-,Bold"&amp;12SECTION -5
PAGE: &amp;P OF &amp;N</oddHeader>
    <oddFooter>Page &amp;P&amp;RRMU Price-bid Civil</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SS 14</vt:lpstr>
      <vt:lpstr>CIVIL PRICE SCHEDULE</vt:lpstr>
      <vt:lpstr>'CIVIL PRICE SCHEDULE'!Print_Area</vt:lpstr>
      <vt:lpstr>'CIVIL PRICE SCHEDULE'!Print_Titles</vt:lpstr>
    </vt:vector>
  </TitlesOfParts>
  <Company>POET Consultants Pvt.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poet24</dc:creator>
  <cp:lastModifiedBy>Alagappan</cp:lastModifiedBy>
  <cp:lastPrinted>2016-12-08T06:00:16Z</cp:lastPrinted>
  <dcterms:created xsi:type="dcterms:W3CDTF">2013-08-23T06:27:58Z</dcterms:created>
  <dcterms:modified xsi:type="dcterms:W3CDTF">2016-12-08T06:00:18Z</dcterms:modified>
</cp:coreProperties>
</file>